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研磨丸棒330mm・超々微粒子径&amp;サーメット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<sst xmlns="http://schemas.openxmlformats.org/spreadsheetml/2006/main" count="110" uniqueCount="71">
  <si>
    <t>＊表記在庫数量は非常に流動的ですので、お届け日時はご注文時に再度ご確認下さい。</t>
  </si>
  <si>
    <t>[mm]</t>
  </si>
  <si>
    <r>
      <rPr>
        <b/>
        <sz val="11"/>
        <color indexed="8"/>
        <rFont val="ＭＳ Ｐゴシック"/>
        <family val="3"/>
      </rPr>
      <t>備考</t>
    </r>
  </si>
  <si>
    <r>
      <rPr>
        <b/>
        <sz val="10"/>
        <color indexed="30"/>
        <rFont val="ＭＳ Ｐゴシック"/>
        <family val="3"/>
      </rPr>
      <t>＊高硬度材（</t>
    </r>
    <r>
      <rPr>
        <b/>
        <sz val="10"/>
        <color indexed="30"/>
        <rFont val="Arial"/>
        <family val="2"/>
      </rPr>
      <t>HRC59</t>
    </r>
    <r>
      <rPr>
        <b/>
        <sz val="10"/>
        <color indexed="30"/>
        <rFont val="ＭＳ Ｐゴシック"/>
        <family val="3"/>
      </rPr>
      <t>以下）に適します。</t>
    </r>
  </si>
  <si>
    <r>
      <t>超々微粒子径</t>
    </r>
    <r>
      <rPr>
        <b/>
        <sz val="10"/>
        <rFont val="Arial"/>
        <family val="2"/>
      </rPr>
      <t>=0.2~0.5μm</t>
    </r>
  </si>
  <si>
    <r>
      <rPr>
        <b/>
        <sz val="10"/>
        <color indexed="30"/>
        <rFont val="ＭＳ Ｐゴシック"/>
        <family val="3"/>
      </rPr>
      <t>＊高硬度材（</t>
    </r>
    <r>
      <rPr>
        <b/>
        <sz val="10"/>
        <color indexed="30"/>
        <rFont val="Arial"/>
        <family val="2"/>
      </rPr>
      <t>HRC60</t>
    </r>
    <r>
      <rPr>
        <b/>
        <sz val="10"/>
        <color indexed="30"/>
        <rFont val="ＭＳ Ｐゴシック"/>
        <family val="3"/>
      </rPr>
      <t>以上）に適します。</t>
    </r>
  </si>
  <si>
    <r>
      <t>TSF22</t>
    </r>
    <r>
      <rPr>
        <b/>
        <sz val="14"/>
        <color indexed="10"/>
        <rFont val="ＭＳ Ｐゴシック"/>
        <family val="3"/>
      </rPr>
      <t>　ｈ</t>
    </r>
    <r>
      <rPr>
        <b/>
        <sz val="14"/>
        <color indexed="10"/>
        <rFont val="Arial"/>
        <family val="2"/>
      </rPr>
      <t>5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</si>
  <si>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</si>
  <si>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外径</t>
    </r>
  </si>
  <si>
    <r>
      <rPr>
        <b/>
        <sz val="10"/>
        <rFont val="ＭＳ Ｐゴシック"/>
        <family val="3"/>
      </rPr>
      <t>全長</t>
    </r>
  </si>
  <si>
    <r>
      <rPr>
        <b/>
        <sz val="10"/>
        <rFont val="ＭＳ Ｐゴシック"/>
        <family val="3"/>
      </rPr>
      <t>外径公差</t>
    </r>
  </si>
  <si>
    <t>RGM 0500-330</t>
  </si>
  <si>
    <t>-0.005</t>
  </si>
  <si>
    <t>納期約2週間（ドイツ流通センターより取り寄せ）</t>
  </si>
  <si>
    <r>
      <rPr>
        <b/>
        <sz val="10"/>
        <rFont val="ＭＳ Ｐゴシック"/>
        <family val="3"/>
      </rPr>
      <t>型番</t>
    </r>
  </si>
  <si>
    <t>-0.004</t>
  </si>
  <si>
    <t>RGM 0400-330</t>
  </si>
  <si>
    <t>-0.005</t>
  </si>
  <si>
    <t>RGM 0600-330</t>
  </si>
  <si>
    <t>RGM 0800-330</t>
  </si>
  <si>
    <t>-0.006</t>
  </si>
  <si>
    <t>RGM 1000-330</t>
  </si>
  <si>
    <t>RGM 1200-330</t>
  </si>
  <si>
    <t>-0.008</t>
  </si>
  <si>
    <t>RGM 1600-330</t>
  </si>
  <si>
    <t>-0.008</t>
  </si>
  <si>
    <t>RGM 2000-330</t>
  </si>
  <si>
    <t>-0.009</t>
  </si>
  <si>
    <t>RGM 2500-330</t>
  </si>
  <si>
    <r>
      <t>TSF44</t>
    </r>
    <r>
      <rPr>
        <b/>
        <sz val="14"/>
        <color indexed="10"/>
        <rFont val="ＭＳ Ｐゴシック"/>
        <family val="3"/>
      </rPr>
      <t>　ｈ</t>
    </r>
    <r>
      <rPr>
        <b/>
        <sz val="14"/>
        <color indexed="10"/>
        <rFont val="Arial"/>
        <family val="2"/>
      </rPr>
      <t>5</t>
    </r>
  </si>
  <si>
    <t>RGM 0200-330</t>
  </si>
  <si>
    <t>RGM 0300-330</t>
  </si>
  <si>
    <t>-0.004</t>
  </si>
  <si>
    <t>RGM 0400-330</t>
  </si>
  <si>
    <t>RGM 0500-330</t>
  </si>
  <si>
    <t>-0.005</t>
  </si>
  <si>
    <t>RGM 0800-330</t>
  </si>
  <si>
    <t>-0.006</t>
  </si>
  <si>
    <t>RGM 1200-330</t>
  </si>
  <si>
    <t>RGM 1400-330</t>
  </si>
  <si>
    <t>RGM 1600-330</t>
  </si>
  <si>
    <t>-0.009</t>
  </si>
  <si>
    <t>RGM 2500-330</t>
  </si>
  <si>
    <t>現在庫本数</t>
  </si>
  <si>
    <t>0000011511678</t>
  </si>
  <si>
    <t>0000011511672</t>
  </si>
  <si>
    <t>0000011511680</t>
  </si>
  <si>
    <t>0000011199298</t>
  </si>
  <si>
    <t>0000011511676</t>
  </si>
  <si>
    <t>0000011511673</t>
  </si>
  <si>
    <t>0000011511666</t>
  </si>
  <si>
    <t>0000011511669</t>
  </si>
  <si>
    <t>0000011511674</t>
  </si>
  <si>
    <t>0000011511681</t>
  </si>
  <si>
    <t>0000011586770</t>
  </si>
  <si>
    <t>0000011511670</t>
  </si>
  <si>
    <t>0000011511671</t>
  </si>
  <si>
    <t>0000012040308</t>
  </si>
  <si>
    <t>0000011511662</t>
  </si>
  <si>
    <t>0000011511665</t>
  </si>
  <si>
    <t>0000011511664</t>
  </si>
  <si>
    <t>0000011511668</t>
  </si>
  <si>
    <t>0000011511677</t>
  </si>
  <si>
    <t>0000011511667</t>
  </si>
  <si>
    <t>0000011511675</t>
  </si>
  <si>
    <t>0000011511679</t>
  </si>
  <si>
    <t>現在</t>
  </si>
  <si>
    <t>　　　　　株式会社CERATIZIT Japan</t>
  </si>
  <si>
    <t>RGM 0300-330</t>
  </si>
  <si>
    <t>TSF22,TSF44</t>
  </si>
  <si>
    <t>研磨丸棒（330mm）/超々微粒子径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</si>
</sst>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_-* #,##0.00_-;\-* #,##0.00_-;_-* &quot;-&quot;??_-;_-@_-"/>
    <numFmt numFmtId="178" formatCode="[$-F800]dddd\,\ mmmm\ dd\,\ yyyy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30"/>
      <name val="Arial"/>
      <family val="2"/>
    </font>
    <font>
      <b/>
      <sz val="10"/>
      <color indexed="30"/>
      <name val="ＭＳ Ｐゴシック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b/>
      <sz val="12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14"/>
      <name val="Arial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ＭＳ Ｐゴシック"/>
      <family val="3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</borders>
  <cellStyleXfs count="4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4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9" fillId="31" borderId="2" applyNumberFormat="0" applyProtection="0">
      <alignment horizontal="left" vertical="center" indent="1"/>
    </xf>
    <xf numFmtId="4" fontId="19" fillId="31" borderId="2" applyNumberFormat="0" applyProtection="0">
      <alignment horizontal="left" vertical="center" indent="1"/>
    </xf>
    <xf numFmtId="4" fontId="19" fillId="31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20" fillId="34" borderId="0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22" fillId="34" borderId="2" applyNumberFormat="0" applyProtection="0">
      <alignment horizontal="right" vertical="center"/>
    </xf>
    <xf numFmtId="4" fontId="22" fillId="34" borderId="2" applyNumberFormat="0" applyProtection="0">
      <alignment horizontal="right" vertical="center"/>
    </xf>
    <xf numFmtId="4" fontId="22" fillId="34" borderId="2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18" fillId="36" borderId="2" applyNumberFormat="0" applyProtection="0">
      <alignment horizontal="left" vertical="center"/>
    </xf>
    <xf numFmtId="4" fontId="18" fillId="36" borderId="2" applyNumberFormat="0" applyProtection="0">
      <alignment horizontal="left" vertical="center"/>
    </xf>
    <xf numFmtId="4" fontId="18" fillId="36" borderId="2" applyNumberFormat="0" applyProtection="0">
      <alignment horizontal="left" vertical="center"/>
    </xf>
    <xf numFmtId="4" fontId="24" fillId="22" borderId="0" applyNumberFormat="0" applyProtection="0">
      <alignment horizontal="left" vertical="center"/>
    </xf>
    <xf numFmtId="4" fontId="25" fillId="35" borderId="3" applyNumberFormat="0" applyProtection="0">
      <alignment horizontal="right" vertical="center"/>
    </xf>
    <xf numFmtId="4" fontId="25" fillId="35" borderId="3" applyNumberFormat="0" applyProtection="0">
      <alignment horizontal="right" vertical="center"/>
    </xf>
    <xf numFmtId="4" fontId="25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4" fillId="48" borderId="13" xfId="478" applyNumberFormat="1" applyFont="1" applyFill="1" applyBorder="1" applyAlignment="1">
      <alignment horizontal="center" vertical="center"/>
      <protection/>
    </xf>
    <xf numFmtId="0" fontId="4" fillId="48" borderId="13" xfId="478" applyFont="1" applyFill="1" applyBorder="1" applyAlignment="1">
      <alignment horizontal="center" vertical="center"/>
      <protection/>
    </xf>
    <xf numFmtId="0" fontId="4" fillId="48" borderId="14" xfId="478" applyFont="1" applyFill="1" applyBorder="1" applyAlignment="1">
      <alignment horizontal="center" vertical="center"/>
      <protection/>
    </xf>
    <xf numFmtId="2" fontId="4" fillId="48" borderId="14" xfId="478" applyNumberFormat="1" applyFont="1" applyFill="1" applyBorder="1" applyAlignment="1">
      <alignment horizontal="center" vertical="center"/>
      <protection/>
    </xf>
    <xf numFmtId="0" fontId="66" fillId="0" borderId="0" xfId="478" applyFont="1">
      <alignment/>
      <protection/>
    </xf>
    <xf numFmtId="0" fontId="67" fillId="0" borderId="0" xfId="0" applyFont="1" applyAlignment="1">
      <alignment vertical="center"/>
    </xf>
    <xf numFmtId="177" fontId="4" fillId="0" borderId="0" xfId="307" applyFont="1" applyAlignment="1">
      <alignment horizontal="center"/>
    </xf>
    <xf numFmtId="0" fontId="12" fillId="0" borderId="0" xfId="478" applyFont="1">
      <alignment/>
      <protection/>
    </xf>
    <xf numFmtId="0" fontId="67" fillId="0" borderId="0" xfId="478" applyFont="1">
      <alignment/>
      <protection/>
    </xf>
    <xf numFmtId="0" fontId="27" fillId="0" borderId="0" xfId="478" applyFont="1">
      <alignment/>
      <protection/>
    </xf>
    <xf numFmtId="0" fontId="3" fillId="6" borderId="15" xfId="481" applyFill="1" applyBorder="1">
      <alignment/>
      <protection/>
    </xf>
    <xf numFmtId="177" fontId="4" fillId="6" borderId="16" xfId="307" applyFont="1" applyFill="1" applyBorder="1" applyAlignment="1">
      <alignment horizontal="center"/>
    </xf>
    <xf numFmtId="0" fontId="3" fillId="6" borderId="16" xfId="481" applyFill="1" applyBorder="1" applyAlignment="1">
      <alignment horizontal="center"/>
      <protection/>
    </xf>
    <xf numFmtId="0" fontId="3" fillId="6" borderId="16" xfId="481" applyFill="1" applyBorder="1" applyAlignment="1" quotePrefix="1">
      <alignment horizontal="center"/>
      <protection/>
    </xf>
    <xf numFmtId="176" fontId="68" fillId="6" borderId="17" xfId="0" applyNumberFormat="1" applyFont="1" applyFill="1" applyBorder="1" applyAlignment="1">
      <alignment vertical="center"/>
    </xf>
    <xf numFmtId="176" fontId="69" fillId="6" borderId="17" xfId="0" applyNumberFormat="1" applyFont="1" applyFill="1" applyBorder="1" applyAlignment="1">
      <alignment vertical="center"/>
    </xf>
    <xf numFmtId="176" fontId="0" fillId="6" borderId="17" xfId="0" applyNumberFormat="1" applyFill="1" applyBorder="1" applyAlignment="1">
      <alignment vertical="center"/>
    </xf>
    <xf numFmtId="0" fontId="3" fillId="6" borderId="18" xfId="481" applyFill="1" applyBorder="1">
      <alignment/>
      <protection/>
    </xf>
    <xf numFmtId="177" fontId="4" fillId="6" borderId="13" xfId="307" applyFont="1" applyFill="1" applyBorder="1" applyAlignment="1">
      <alignment horizontal="center"/>
    </xf>
    <xf numFmtId="0" fontId="3" fillId="6" borderId="13" xfId="481" applyFill="1" applyBorder="1" applyAlignment="1">
      <alignment horizontal="center"/>
      <protection/>
    </xf>
    <xf numFmtId="0" fontId="3" fillId="6" borderId="13" xfId="481" applyFill="1" applyBorder="1" applyAlignment="1" quotePrefix="1">
      <alignment horizontal="center"/>
      <protection/>
    </xf>
    <xf numFmtId="176" fontId="0" fillId="6" borderId="19" xfId="0" applyNumberFormat="1" applyFill="1" applyBorder="1" applyAlignment="1">
      <alignment vertical="center"/>
    </xf>
    <xf numFmtId="0" fontId="3" fillId="6" borderId="20" xfId="481" applyFill="1" applyBorder="1">
      <alignment/>
      <protection/>
    </xf>
    <xf numFmtId="177" fontId="4" fillId="6" borderId="14" xfId="307" applyFont="1" applyFill="1" applyBorder="1" applyAlignment="1">
      <alignment horizontal="center"/>
    </xf>
    <xf numFmtId="0" fontId="3" fillId="6" borderId="14" xfId="481" applyFill="1" applyBorder="1" applyAlignment="1">
      <alignment horizontal="center"/>
      <protection/>
    </xf>
    <xf numFmtId="0" fontId="3" fillId="6" borderId="14" xfId="481" applyFill="1" applyBorder="1" applyAlignment="1" quotePrefix="1">
      <alignment horizontal="center"/>
      <protection/>
    </xf>
    <xf numFmtId="176" fontId="68" fillId="6" borderId="21" xfId="0" applyNumberFormat="1" applyFont="1" applyFill="1" applyBorder="1" applyAlignment="1">
      <alignment vertical="center"/>
    </xf>
    <xf numFmtId="0" fontId="4" fillId="0" borderId="0" xfId="480" applyFont="1" applyAlignment="1">
      <alignment wrapText="1"/>
      <protection/>
    </xf>
    <xf numFmtId="0" fontId="3" fillId="0" borderId="0" xfId="481">
      <alignment/>
      <protection/>
    </xf>
    <xf numFmtId="0" fontId="6" fillId="0" borderId="0" xfId="481" applyFont="1">
      <alignment/>
      <protection/>
    </xf>
    <xf numFmtId="0" fontId="3" fillId="0" borderId="0" xfId="481" applyAlignment="1">
      <alignment horizontal="center"/>
      <protection/>
    </xf>
    <xf numFmtId="0" fontId="3" fillId="0" borderId="0" xfId="481" applyAlignment="1" quotePrefix="1">
      <alignment horizontal="center"/>
      <protection/>
    </xf>
    <xf numFmtId="0" fontId="5" fillId="0" borderId="0" xfId="481" applyFont="1">
      <alignment/>
      <protection/>
    </xf>
    <xf numFmtId="0" fontId="3" fillId="6" borderId="22" xfId="481" applyFill="1" applyBorder="1" applyAlignment="1">
      <alignment horizontal="center"/>
      <protection/>
    </xf>
    <xf numFmtId="0" fontId="3" fillId="6" borderId="23" xfId="48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3" fillId="49" borderId="22" xfId="481" applyFill="1" applyBorder="1" applyAlignment="1">
      <alignment horizontal="center"/>
      <protection/>
    </xf>
    <xf numFmtId="49" fontId="3" fillId="0" borderId="0" xfId="481" applyNumberFormat="1">
      <alignment/>
      <protection/>
    </xf>
    <xf numFmtId="49" fontId="5" fillId="0" borderId="0" xfId="478" applyNumberFormat="1" applyFont="1">
      <alignment/>
      <protection/>
    </xf>
    <xf numFmtId="49" fontId="70" fillId="0" borderId="0" xfId="478" applyNumberFormat="1" applyFont="1">
      <alignment/>
      <protection/>
    </xf>
    <xf numFmtId="49" fontId="3" fillId="6" borderId="16" xfId="481" applyNumberFormat="1" applyFill="1" applyBorder="1" applyAlignment="1">
      <alignment horizontal="center"/>
      <protection/>
    </xf>
    <xf numFmtId="49" fontId="3" fillId="6" borderId="16" xfId="481" applyNumberFormat="1" applyFill="1" applyBorder="1" applyAlignment="1">
      <alignment horizontal="center"/>
      <protection/>
    </xf>
    <xf numFmtId="49" fontId="3" fillId="6" borderId="13" xfId="481" applyNumberFormat="1" applyFill="1" applyBorder="1" applyAlignment="1">
      <alignment horizontal="center"/>
      <protection/>
    </xf>
    <xf numFmtId="49" fontId="3" fillId="0" borderId="0" xfId="481" applyNumberFormat="1" applyAlignment="1">
      <alignment horizontal="center"/>
      <protection/>
    </xf>
    <xf numFmtId="49" fontId="3" fillId="6" borderId="14" xfId="481" applyNumberFormat="1" applyFill="1" applyBorder="1" applyAlignment="1">
      <alignment horizontal="center"/>
      <protection/>
    </xf>
    <xf numFmtId="49" fontId="3" fillId="6" borderId="16" xfId="482" applyNumberFormat="1" applyFill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4" fillId="48" borderId="24" xfId="478" applyNumberFormat="1" applyFont="1" applyFill="1" applyBorder="1" applyAlignment="1">
      <alignment horizontal="center" vertical="center"/>
      <protection/>
    </xf>
    <xf numFmtId="0" fontId="4" fillId="48" borderId="24" xfId="47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49" borderId="25" xfId="481" applyFill="1" applyBorder="1" applyAlignment="1">
      <alignment horizontal="center"/>
      <protection/>
    </xf>
    <xf numFmtId="0" fontId="3" fillId="6" borderId="15" xfId="482" applyFill="1" applyBorder="1">
      <alignment/>
      <protection/>
    </xf>
    <xf numFmtId="176" fontId="68" fillId="6" borderId="19" xfId="0" applyNumberFormat="1" applyFont="1" applyFill="1" applyBorder="1" applyAlignment="1">
      <alignment vertical="center"/>
    </xf>
    <xf numFmtId="49" fontId="3" fillId="6" borderId="14" xfId="481" applyNumberFormat="1" applyFill="1" applyBorder="1" applyAlignment="1">
      <alignment horizontal="center"/>
      <protection/>
    </xf>
    <xf numFmtId="0" fontId="3" fillId="6" borderId="25" xfId="481" applyFill="1" applyBorder="1" applyAlignment="1">
      <alignment horizontal="center"/>
      <protection/>
    </xf>
    <xf numFmtId="179" fontId="4" fillId="6" borderId="16" xfId="478" applyNumberFormat="1" applyFont="1" applyFill="1" applyBorder="1" applyAlignment="1">
      <alignment horizontal="center"/>
      <protection/>
    </xf>
    <xf numFmtId="0" fontId="0" fillId="48" borderId="0" xfId="0" applyFill="1" applyAlignment="1">
      <alignment/>
    </xf>
    <xf numFmtId="0" fontId="0" fillId="0" borderId="0" xfId="0" applyAlignment="1">
      <alignment/>
    </xf>
    <xf numFmtId="0" fontId="13" fillId="48" borderId="0" xfId="481" applyFont="1" applyFill="1" applyAlignment="1">
      <alignment/>
      <protection/>
    </xf>
    <xf numFmtId="0" fontId="0" fillId="0" borderId="0" xfId="0" applyAlignment="1">
      <alignment vertical="center"/>
    </xf>
    <xf numFmtId="179" fontId="4" fillId="6" borderId="13" xfId="478" applyNumberFormat="1" applyFont="1" applyFill="1" applyBorder="1" applyAlignment="1">
      <alignment horizontal="center"/>
      <protection/>
    </xf>
    <xf numFmtId="179" fontId="4" fillId="6" borderId="26" xfId="478" applyNumberFormat="1" applyFont="1" applyFill="1" applyBorder="1" applyAlignment="1">
      <alignment horizontal="center"/>
      <protection/>
    </xf>
    <xf numFmtId="0" fontId="4" fillId="48" borderId="27" xfId="478" applyFont="1" applyFill="1" applyBorder="1" applyAlignment="1">
      <alignment horizontal="center" vertical="center"/>
      <protection/>
    </xf>
    <xf numFmtId="0" fontId="71" fillId="48" borderId="28" xfId="0" applyFont="1" applyFill="1" applyBorder="1" applyAlignment="1">
      <alignment horizontal="center" vertical="center"/>
    </xf>
    <xf numFmtId="49" fontId="4" fillId="48" borderId="26" xfId="478" applyNumberFormat="1" applyFont="1" applyFill="1" applyBorder="1" applyAlignment="1">
      <alignment horizontal="center" vertical="center" wrapText="1"/>
      <protection/>
    </xf>
    <xf numFmtId="49" fontId="71" fillId="48" borderId="29" xfId="0" applyNumberFormat="1" applyFont="1" applyFill="1" applyBorder="1" applyAlignment="1">
      <alignment horizontal="center" vertical="center" wrapText="1"/>
    </xf>
    <xf numFmtId="0" fontId="29" fillId="48" borderId="26" xfId="478" applyFont="1" applyFill="1" applyBorder="1" applyAlignment="1">
      <alignment horizontal="center" vertical="center" wrapText="1"/>
      <protection/>
    </xf>
    <xf numFmtId="0" fontId="72" fillId="0" borderId="3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1" fillId="48" borderId="31" xfId="0" applyFont="1" applyFill="1" applyBorder="1" applyAlignment="1">
      <alignment horizontal="center" vertical="center"/>
    </xf>
    <xf numFmtId="49" fontId="71" fillId="48" borderId="30" xfId="0" applyNumberFormat="1" applyFont="1" applyFill="1" applyBorder="1" applyAlignment="1">
      <alignment horizontal="center" vertical="center" wrapText="1"/>
    </xf>
    <xf numFmtId="0" fontId="28" fillId="48" borderId="26" xfId="478" applyFont="1" applyFill="1" applyBorder="1" applyAlignment="1">
      <alignment horizontal="center" vertical="center" wrapText="1"/>
      <protection/>
    </xf>
    <xf numFmtId="176" fontId="71" fillId="48" borderId="32" xfId="0" applyNumberFormat="1" applyFont="1" applyFill="1" applyBorder="1" applyAlignment="1">
      <alignment horizontal="center" vertical="center" wrapText="1"/>
    </xf>
    <xf numFmtId="0" fontId="71" fillId="48" borderId="33" xfId="0" applyFont="1" applyFill="1" applyBorder="1" applyAlignment="1">
      <alignment horizontal="center" vertical="center" wrapText="1"/>
    </xf>
    <xf numFmtId="0" fontId="71" fillId="48" borderId="34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right" vertical="center" wrapText="1"/>
    </xf>
  </cellXfs>
  <cellStyles count="48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3 2 4" xfId="482"/>
    <cellStyle name="標準 4" xfId="483"/>
    <cellStyle name="標準 4 2" xfId="484"/>
    <cellStyle name="標準 5" xfId="485"/>
    <cellStyle name="標準 6" xfId="486"/>
    <cellStyle name="標準 7" xfId="487"/>
    <cellStyle name="標準 8" xfId="488"/>
    <cellStyle name="標準 9" xfId="489"/>
    <cellStyle name="良い" xfId="490"/>
    <cellStyle name="良い 2" xfId="491"/>
    <cellStyle name="良い 2 2" xfId="492"/>
    <cellStyle name="良い 2 3" xfId="493"/>
    <cellStyle name="良い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3</xdr:row>
      <xdr:rowOff>95250</xdr:rowOff>
    </xdr:from>
    <xdr:to>
      <xdr:col>5</xdr:col>
      <xdr:colOff>152400</xdr:colOff>
      <xdr:row>7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3342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</xdr:row>
      <xdr:rowOff>28575</xdr:rowOff>
    </xdr:from>
    <xdr:to>
      <xdr:col>7</xdr:col>
      <xdr:colOff>371475</xdr:colOff>
      <xdr:row>7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66675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6645</v>
          </cell>
          <cell r="J136">
            <v>6774</v>
          </cell>
          <cell r="K136">
            <v>32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2150</v>
          </cell>
          <cell r="J137">
            <v>2953</v>
          </cell>
          <cell r="K137">
            <v>52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3404</v>
          </cell>
          <cell r="K138">
            <v>1312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0</v>
          </cell>
          <cell r="J235">
            <v>73</v>
          </cell>
          <cell r="K235">
            <v>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301</v>
          </cell>
          <cell r="K306">
            <v>99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122</v>
          </cell>
          <cell r="J335">
            <v>173</v>
          </cell>
          <cell r="K335">
            <v>23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247</v>
          </cell>
          <cell r="K428">
            <v>44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132</v>
          </cell>
          <cell r="J438">
            <v>144</v>
          </cell>
          <cell r="K438">
            <v>12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1180</v>
          </cell>
          <cell r="K508">
            <v>260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214</v>
          </cell>
          <cell r="J511">
            <v>277</v>
          </cell>
          <cell r="K511">
            <v>48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2000</v>
          </cell>
          <cell r="J517">
            <v>2267</v>
          </cell>
          <cell r="K517">
            <v>267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2313</v>
          </cell>
          <cell r="K518">
            <v>598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994</v>
          </cell>
          <cell r="K519">
            <v>252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2720</v>
          </cell>
          <cell r="J520">
            <v>2771</v>
          </cell>
          <cell r="K520">
            <v>443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2030</v>
          </cell>
          <cell r="J521">
            <v>1764</v>
          </cell>
          <cell r="K521">
            <v>266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1430</v>
          </cell>
          <cell r="K522">
            <v>301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2052</v>
          </cell>
          <cell r="J523">
            <v>1882</v>
          </cell>
          <cell r="K523">
            <v>170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1510</v>
          </cell>
          <cell r="J525">
            <v>1288</v>
          </cell>
          <cell r="K525">
            <v>227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690</v>
          </cell>
          <cell r="K527">
            <v>122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263</v>
          </cell>
          <cell r="K528">
            <v>65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217</v>
          </cell>
          <cell r="K534">
            <v>60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16000</v>
          </cell>
          <cell r="J537">
            <v>16000</v>
          </cell>
          <cell r="K537">
            <v>4000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180</v>
          </cell>
          <cell r="J584">
            <v>239</v>
          </cell>
          <cell r="K584">
            <v>18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35</v>
          </cell>
          <cell r="K590">
            <v>10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16</v>
          </cell>
          <cell r="K593">
            <v>5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729</v>
          </cell>
          <cell r="K617">
            <v>196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544</v>
          </cell>
          <cell r="J619">
            <v>549</v>
          </cell>
          <cell r="K619">
            <v>82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887</v>
          </cell>
          <cell r="K621">
            <v>196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381</v>
          </cell>
          <cell r="K623">
            <v>84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113</v>
          </cell>
          <cell r="J744">
            <v>113</v>
          </cell>
          <cell r="K744">
            <v>0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11254</v>
          </cell>
          <cell r="K814">
            <v>2515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6900</v>
          </cell>
          <cell r="J815">
            <v>7704</v>
          </cell>
          <cell r="K815">
            <v>1341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3691</v>
          </cell>
          <cell r="K822">
            <v>747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2866</v>
          </cell>
          <cell r="K824">
            <v>486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3</v>
          </cell>
          <cell r="J839">
            <v>0</v>
          </cell>
          <cell r="K839">
            <v>3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64</v>
          </cell>
          <cell r="J848">
            <v>64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500</v>
          </cell>
          <cell r="J945">
            <v>493</v>
          </cell>
          <cell r="K945">
            <v>122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212</v>
          </cell>
          <cell r="J958">
            <v>259</v>
          </cell>
          <cell r="K958">
            <v>3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2040</v>
          </cell>
          <cell r="K1068">
            <v>1225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52</v>
          </cell>
          <cell r="J1096">
            <v>52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20</v>
          </cell>
          <cell r="J1114">
            <v>20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540</v>
          </cell>
          <cell r="K1158">
            <v>202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4560</v>
          </cell>
          <cell r="J1159">
            <v>4018</v>
          </cell>
          <cell r="K1159">
            <v>694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1152</v>
          </cell>
          <cell r="K1233">
            <v>351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121</v>
          </cell>
          <cell r="K1305">
            <v>95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2</v>
          </cell>
          <cell r="J1559">
            <v>2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2</v>
          </cell>
          <cell r="J1561">
            <v>2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4</v>
          </cell>
          <cell r="J1576">
            <v>4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210504</v>
          </cell>
          <cell r="J1593">
            <v>213316</v>
          </cell>
          <cell r="K1593">
            <v>37666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119</v>
          </cell>
          <cell r="J1863">
            <v>566</v>
          </cell>
          <cell r="K1863">
            <v>214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55</v>
          </cell>
          <cell r="J1925">
            <v>95</v>
          </cell>
          <cell r="K1925">
            <v>16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855</v>
          </cell>
          <cell r="K1931">
            <v>293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120</v>
          </cell>
          <cell r="J1939">
            <v>120</v>
          </cell>
          <cell r="K1939">
            <v>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10</v>
          </cell>
          <cell r="J1940">
            <v>10</v>
          </cell>
          <cell r="K1940">
            <v>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162</v>
          </cell>
          <cell r="K1988">
            <v>125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55</v>
          </cell>
          <cell r="K1999">
            <v>30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200</v>
          </cell>
          <cell r="J2042">
            <v>200</v>
          </cell>
          <cell r="K2042">
            <v>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10</v>
          </cell>
          <cell r="J2056">
            <v>10</v>
          </cell>
          <cell r="K2056">
            <v>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10</v>
          </cell>
          <cell r="J2058">
            <v>10</v>
          </cell>
          <cell r="K2058">
            <v>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10</v>
          </cell>
          <cell r="J2059">
            <v>10</v>
          </cell>
          <cell r="K2059">
            <v>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4150</v>
          </cell>
          <cell r="J2067">
            <v>5524</v>
          </cell>
          <cell r="K2067">
            <v>1377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217671</v>
          </cell>
          <cell r="J2077">
            <v>221436</v>
          </cell>
          <cell r="K2077">
            <v>39600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14.00390625" style="0" customWidth="1"/>
    <col min="2" max="2" width="14.421875" style="49" customWidth="1"/>
    <col min="6" max="6" width="11.28125" style="0" customWidth="1"/>
    <col min="7" max="7" width="9.00390625" style="0" customWidth="1"/>
    <col min="8" max="8" width="25.28125" style="1" customWidth="1"/>
  </cols>
  <sheetData>
    <row r="2" spans="1:6" ht="17.25">
      <c r="A2" s="63" t="s">
        <v>70</v>
      </c>
      <c r="B2" s="61"/>
      <c r="C2" s="61"/>
      <c r="D2" s="62"/>
      <c r="E2" s="64"/>
      <c r="F2" t="s">
        <v>67</v>
      </c>
    </row>
    <row r="3" spans="1:8" ht="18" customHeight="1">
      <c r="A3" s="12" t="s">
        <v>69</v>
      </c>
      <c r="B3" s="40"/>
      <c r="C3" s="31"/>
      <c r="D3" s="31"/>
      <c r="F3" s="80">
        <v>45392</v>
      </c>
      <c r="G3" s="80"/>
      <c r="H3" s="50" t="s">
        <v>66</v>
      </c>
    </row>
    <row r="4" spans="1:7" ht="18">
      <c r="A4" s="12"/>
      <c r="B4" s="40"/>
      <c r="C4" s="31"/>
      <c r="D4" s="31"/>
      <c r="E4" s="31"/>
      <c r="F4" s="31"/>
      <c r="G4" s="31"/>
    </row>
    <row r="5" spans="1:7" ht="13.5">
      <c r="A5" s="31"/>
      <c r="B5" s="40"/>
      <c r="C5" s="31"/>
      <c r="D5" s="31"/>
      <c r="E5" s="31"/>
      <c r="F5" s="31"/>
      <c r="G5" s="31"/>
    </row>
    <row r="6" spans="1:7" ht="13.5">
      <c r="A6" s="32"/>
      <c r="B6" s="40"/>
      <c r="C6" s="31"/>
      <c r="D6" s="31"/>
      <c r="E6" s="31"/>
      <c r="F6" s="31"/>
      <c r="G6" s="31"/>
    </row>
    <row r="7" spans="1:7" ht="18">
      <c r="A7" s="11" t="s">
        <v>6</v>
      </c>
      <c r="B7" s="41" t="s">
        <v>4</v>
      </c>
      <c r="C7" s="10"/>
      <c r="D7" s="31"/>
      <c r="E7" s="31"/>
      <c r="F7" s="31"/>
      <c r="G7" s="31"/>
    </row>
    <row r="8" spans="1:7" ht="16.5" thickBot="1">
      <c r="A8" s="7" t="s">
        <v>5</v>
      </c>
      <c r="B8" s="42"/>
      <c r="C8" s="10"/>
      <c r="D8" s="31"/>
      <c r="E8" s="31"/>
      <c r="F8" s="31"/>
      <c r="G8" s="31"/>
    </row>
    <row r="9" spans="1:8" ht="13.5" customHeight="1">
      <c r="A9" s="67" t="s">
        <v>14</v>
      </c>
      <c r="B9" s="69" t="s">
        <v>7</v>
      </c>
      <c r="C9" s="6" t="s">
        <v>8</v>
      </c>
      <c r="D9" s="5" t="s">
        <v>9</v>
      </c>
      <c r="E9" s="5" t="s">
        <v>10</v>
      </c>
      <c r="F9" s="76" t="s">
        <v>43</v>
      </c>
      <c r="G9" s="71"/>
      <c r="H9" s="77" t="s">
        <v>2</v>
      </c>
    </row>
    <row r="10" spans="1:8" ht="14.25" customHeight="1" thickBot="1">
      <c r="A10" s="74"/>
      <c r="B10" s="75"/>
      <c r="C10" s="3" t="s">
        <v>1</v>
      </c>
      <c r="D10" s="4" t="s">
        <v>1</v>
      </c>
      <c r="E10" s="3" t="s">
        <v>1</v>
      </c>
      <c r="F10" s="72"/>
      <c r="G10" s="72"/>
      <c r="H10" s="79"/>
    </row>
    <row r="11" spans="1:8" ht="13.5">
      <c r="A11" s="25" t="s">
        <v>68</v>
      </c>
      <c r="B11" s="58" t="s">
        <v>44</v>
      </c>
      <c r="C11" s="26">
        <v>3</v>
      </c>
      <c r="D11" s="27">
        <v>330</v>
      </c>
      <c r="E11" s="28" t="s">
        <v>15</v>
      </c>
      <c r="F11" s="66">
        <f>_xlfn.IFERROR(VLOOKUP(B11,'[1]在庫一覧表'!$F$2:$K$24000,6,FALSE),0)</f>
        <v>0</v>
      </c>
      <c r="G11" s="59"/>
      <c r="H11" s="29" t="s">
        <v>13</v>
      </c>
    </row>
    <row r="12" spans="1:8" ht="13.5">
      <c r="A12" s="13" t="s">
        <v>16</v>
      </c>
      <c r="B12" s="44" t="s">
        <v>45</v>
      </c>
      <c r="C12" s="14">
        <v>4</v>
      </c>
      <c r="D12" s="15">
        <v>330</v>
      </c>
      <c r="E12" s="16" t="s">
        <v>17</v>
      </c>
      <c r="F12" s="60">
        <f>_xlfn.IFERROR(VLOOKUP(B12,'[1]在庫一覧表'!$F$2:$K$24000,6,FALSE),0)</f>
        <v>0</v>
      </c>
      <c r="G12" s="36"/>
      <c r="H12" s="17" t="s">
        <v>13</v>
      </c>
    </row>
    <row r="13" spans="1:8" ht="13.5">
      <c r="A13" s="13" t="s">
        <v>11</v>
      </c>
      <c r="B13" s="43" t="s">
        <v>46</v>
      </c>
      <c r="C13" s="14">
        <v>5</v>
      </c>
      <c r="D13" s="15">
        <v>330</v>
      </c>
      <c r="E13" s="16">
        <v>-0.005</v>
      </c>
      <c r="F13" s="60">
        <f>_xlfn.IFERROR(VLOOKUP(B13,'[1]在庫一覧表'!$F$2:$K$24000,6,FALSE),0)</f>
        <v>0</v>
      </c>
      <c r="G13" s="36"/>
      <c r="H13" s="17" t="s">
        <v>13</v>
      </c>
    </row>
    <row r="14" spans="1:8" ht="13.5">
      <c r="A14" s="13" t="s">
        <v>18</v>
      </c>
      <c r="B14" s="44" t="s">
        <v>47</v>
      </c>
      <c r="C14" s="14">
        <v>6</v>
      </c>
      <c r="D14" s="15">
        <v>330</v>
      </c>
      <c r="E14" s="16" t="s">
        <v>12</v>
      </c>
      <c r="F14" s="60">
        <f>_xlfn.IFERROR(VLOOKUP(B14,'[1]在庫一覧表'!$F$2:$K$24000,6,FALSE),0)</f>
        <v>99</v>
      </c>
      <c r="G14" s="36"/>
      <c r="H14" s="18"/>
    </row>
    <row r="15" spans="1:8" ht="13.5">
      <c r="A15" s="13" t="s">
        <v>19</v>
      </c>
      <c r="B15" s="43" t="s">
        <v>48</v>
      </c>
      <c r="C15" s="14">
        <v>8</v>
      </c>
      <c r="D15" s="15">
        <v>330</v>
      </c>
      <c r="E15" s="16" t="s">
        <v>20</v>
      </c>
      <c r="F15" s="60">
        <f>_xlfn.IFERROR(VLOOKUP(B15,'[1]在庫一覧表'!$F$2:$K$24000,6,FALSE),0)</f>
        <v>12</v>
      </c>
      <c r="G15" s="36"/>
      <c r="H15" s="19"/>
    </row>
    <row r="16" spans="1:8" ht="13.5">
      <c r="A16" s="13" t="s">
        <v>21</v>
      </c>
      <c r="B16" s="44" t="s">
        <v>49</v>
      </c>
      <c r="C16" s="14">
        <v>10</v>
      </c>
      <c r="D16" s="15">
        <v>330</v>
      </c>
      <c r="E16" s="16" t="s">
        <v>20</v>
      </c>
      <c r="F16" s="60">
        <f>_xlfn.IFERROR(VLOOKUP(B16,'[1]在庫一覧表'!$F$2:$K$24000,6,FALSE),0)</f>
        <v>58</v>
      </c>
      <c r="G16" s="36"/>
      <c r="H16" s="19"/>
    </row>
    <row r="17" spans="1:8" ht="13.5">
      <c r="A17" s="13" t="s">
        <v>22</v>
      </c>
      <c r="B17" s="43" t="s">
        <v>50</v>
      </c>
      <c r="C17" s="14">
        <v>12</v>
      </c>
      <c r="D17" s="15">
        <v>330</v>
      </c>
      <c r="E17" s="16" t="s">
        <v>23</v>
      </c>
      <c r="F17" s="60">
        <f>_xlfn.IFERROR(VLOOKUP(B17,'[1]在庫一覧表'!$F$2:$K$24000,6,FALSE),0)</f>
        <v>44</v>
      </c>
      <c r="G17" s="36"/>
      <c r="H17" s="19"/>
    </row>
    <row r="18" spans="1:8" ht="13.5">
      <c r="A18" s="13" t="s">
        <v>24</v>
      </c>
      <c r="B18" s="43" t="s">
        <v>51</v>
      </c>
      <c r="C18" s="14">
        <v>16</v>
      </c>
      <c r="D18" s="15">
        <v>330</v>
      </c>
      <c r="E18" s="16" t="s">
        <v>25</v>
      </c>
      <c r="F18" s="60">
        <f>_xlfn.IFERROR(VLOOKUP(B18,'[1]在庫一覧表'!$F$2:$K$24000,6,FALSE),0)</f>
        <v>2</v>
      </c>
      <c r="G18" s="36"/>
      <c r="H18" s="17"/>
    </row>
    <row r="19" spans="1:8" ht="13.5">
      <c r="A19" s="13" t="s">
        <v>26</v>
      </c>
      <c r="B19" s="44" t="s">
        <v>52</v>
      </c>
      <c r="C19" s="14">
        <v>20</v>
      </c>
      <c r="D19" s="15">
        <v>330</v>
      </c>
      <c r="E19" s="16" t="s">
        <v>27</v>
      </c>
      <c r="F19" s="60">
        <f>_xlfn.IFERROR(VLOOKUP(B19,'[1]在庫一覧表'!$F$2:$K$24000,6,FALSE),0)</f>
        <v>16</v>
      </c>
      <c r="G19" s="36"/>
      <c r="H19" s="18"/>
    </row>
    <row r="20" spans="1:8" ht="14.25" thickBot="1">
      <c r="A20" s="20" t="s">
        <v>28</v>
      </c>
      <c r="B20" s="45" t="s">
        <v>53</v>
      </c>
      <c r="C20" s="21">
        <v>25</v>
      </c>
      <c r="D20" s="22">
        <v>330</v>
      </c>
      <c r="E20" s="23" t="s">
        <v>27</v>
      </c>
      <c r="F20" s="65">
        <f>_xlfn.IFERROR(VLOOKUP(B20,'[1]在庫一覧表'!$F$2:$K$24000,6,FALSE),0)</f>
        <v>20</v>
      </c>
      <c r="G20" s="37"/>
      <c r="H20" s="24"/>
    </row>
    <row r="21" spans="1:7" ht="13.5">
      <c r="A21" s="31"/>
      <c r="B21" s="46"/>
      <c r="C21" s="9"/>
      <c r="D21" s="33"/>
      <c r="E21" s="34"/>
      <c r="F21" s="33"/>
      <c r="G21" s="33"/>
    </row>
    <row r="22" spans="1:7" ht="18">
      <c r="A22" s="8" t="s">
        <v>29</v>
      </c>
      <c r="B22" s="41" t="s">
        <v>4</v>
      </c>
      <c r="F22" s="2"/>
      <c r="G22" s="38"/>
    </row>
    <row r="23" spans="1:7" ht="14.25" thickBot="1">
      <c r="A23" s="7" t="s">
        <v>3</v>
      </c>
      <c r="B23" s="42"/>
      <c r="F23" s="2"/>
      <c r="G23" s="38"/>
    </row>
    <row r="24" spans="1:8" ht="13.5" customHeight="1">
      <c r="A24" s="67" t="s">
        <v>14</v>
      </c>
      <c r="B24" s="69" t="s">
        <v>7</v>
      </c>
      <c r="C24" s="6" t="s">
        <v>8</v>
      </c>
      <c r="D24" s="5" t="s">
        <v>9</v>
      </c>
      <c r="E24" s="5" t="s">
        <v>10</v>
      </c>
      <c r="F24" s="76" t="s">
        <v>43</v>
      </c>
      <c r="G24" s="71"/>
      <c r="H24" s="77" t="s">
        <v>2</v>
      </c>
    </row>
    <row r="25" spans="1:8" ht="14.25" customHeight="1" thickBot="1">
      <c r="A25" s="68"/>
      <c r="B25" s="70"/>
      <c r="C25" s="51" t="s">
        <v>1</v>
      </c>
      <c r="D25" s="52" t="s">
        <v>1</v>
      </c>
      <c r="E25" s="51" t="s">
        <v>1</v>
      </c>
      <c r="F25" s="73"/>
      <c r="G25" s="73"/>
      <c r="H25" s="78"/>
    </row>
    <row r="26" spans="1:8" ht="13.5">
      <c r="A26" s="25" t="s">
        <v>30</v>
      </c>
      <c r="B26" s="47" t="s">
        <v>54</v>
      </c>
      <c r="C26" s="26">
        <v>2</v>
      </c>
      <c r="D26" s="27">
        <v>330</v>
      </c>
      <c r="E26" s="28" t="s">
        <v>15</v>
      </c>
      <c r="F26" s="66">
        <f>_xlfn.IFERROR(VLOOKUP(B26,'[1]在庫一覧表'!$F$2:$K$24000,6,FALSE),0)</f>
        <v>0</v>
      </c>
      <c r="G26" s="55"/>
      <c r="H26" s="29" t="s">
        <v>13</v>
      </c>
    </row>
    <row r="27" spans="1:8" ht="13.5">
      <c r="A27" s="13" t="s">
        <v>31</v>
      </c>
      <c r="B27" s="43" t="s">
        <v>55</v>
      </c>
      <c r="C27" s="14">
        <v>3</v>
      </c>
      <c r="D27" s="15">
        <v>330</v>
      </c>
      <c r="E27" s="16" t="s">
        <v>32</v>
      </c>
      <c r="F27" s="60">
        <f>_xlfn.IFERROR(VLOOKUP(B27,'[1]在庫一覧表'!$F$2:$K$24000,6,FALSE),0)</f>
        <v>0</v>
      </c>
      <c r="G27" s="39"/>
      <c r="H27" s="17" t="s">
        <v>13</v>
      </c>
    </row>
    <row r="28" spans="1:8" ht="13.5">
      <c r="A28" s="13" t="s">
        <v>33</v>
      </c>
      <c r="B28" s="44" t="s">
        <v>56</v>
      </c>
      <c r="C28" s="14">
        <v>4</v>
      </c>
      <c r="D28" s="15">
        <v>330</v>
      </c>
      <c r="E28" s="16" t="s">
        <v>17</v>
      </c>
      <c r="F28" s="60">
        <f>_xlfn.IFERROR(VLOOKUP(B28,'[1]在庫一覧表'!$F$2:$K$24000,6,FALSE),0)</f>
        <v>0</v>
      </c>
      <c r="G28" s="36"/>
      <c r="H28" s="17" t="s">
        <v>13</v>
      </c>
    </row>
    <row r="29" spans="1:8" ht="13.5">
      <c r="A29" s="56" t="s">
        <v>34</v>
      </c>
      <c r="B29" s="48" t="s">
        <v>57</v>
      </c>
      <c r="C29" s="14">
        <v>5</v>
      </c>
      <c r="D29" s="15">
        <v>330</v>
      </c>
      <c r="E29" s="16" t="s">
        <v>35</v>
      </c>
      <c r="F29" s="60">
        <f>_xlfn.IFERROR(VLOOKUP(B29,'[1]在庫一覧表'!$F$2:$K$24000,6,FALSE),0)</f>
        <v>0</v>
      </c>
      <c r="G29" s="36"/>
      <c r="H29" s="17" t="s">
        <v>13</v>
      </c>
    </row>
    <row r="30" spans="1:8" ht="13.5">
      <c r="A30" s="13" t="s">
        <v>18</v>
      </c>
      <c r="B30" s="44" t="s">
        <v>58</v>
      </c>
      <c r="C30" s="14">
        <v>6</v>
      </c>
      <c r="D30" s="15">
        <v>330</v>
      </c>
      <c r="E30" s="16">
        <v>-0.005</v>
      </c>
      <c r="F30" s="60">
        <f>_xlfn.IFERROR(VLOOKUP(B30,'[1]在庫一覧表'!$F$2:$K$24000,6,FALSE),0)</f>
        <v>0</v>
      </c>
      <c r="G30" s="39"/>
      <c r="H30" s="17" t="s">
        <v>13</v>
      </c>
    </row>
    <row r="31" spans="1:8" ht="13.5">
      <c r="A31" s="13" t="s">
        <v>36</v>
      </c>
      <c r="B31" s="43" t="s">
        <v>59</v>
      </c>
      <c r="C31" s="14">
        <v>8</v>
      </c>
      <c r="D31" s="15">
        <v>330</v>
      </c>
      <c r="E31" s="16" t="s">
        <v>12</v>
      </c>
      <c r="F31" s="60">
        <f>_xlfn.IFERROR(VLOOKUP(B31,'[1]在庫一覧表'!$F$2:$K$24000,6,FALSE),0)</f>
        <v>0</v>
      </c>
      <c r="G31" s="36"/>
      <c r="H31" s="17" t="s">
        <v>13</v>
      </c>
    </row>
    <row r="32" spans="1:8" ht="13.5">
      <c r="A32" s="13" t="s">
        <v>21</v>
      </c>
      <c r="B32" s="44" t="s">
        <v>60</v>
      </c>
      <c r="C32" s="14">
        <v>10</v>
      </c>
      <c r="D32" s="15">
        <v>330</v>
      </c>
      <c r="E32" s="16" t="s">
        <v>37</v>
      </c>
      <c r="F32" s="60">
        <f>_xlfn.IFERROR(VLOOKUP(B32,'[1]在庫一覧表'!$F$2:$K$24000,6,FALSE),0)</f>
        <v>0</v>
      </c>
      <c r="G32" s="36"/>
      <c r="H32" s="17" t="s">
        <v>13</v>
      </c>
    </row>
    <row r="33" spans="1:8" ht="13.5">
      <c r="A33" s="13" t="s">
        <v>38</v>
      </c>
      <c r="B33" s="43" t="s">
        <v>61</v>
      </c>
      <c r="C33" s="14">
        <v>12</v>
      </c>
      <c r="D33" s="15">
        <v>330</v>
      </c>
      <c r="E33" s="16" t="s">
        <v>37</v>
      </c>
      <c r="F33" s="60">
        <f>_xlfn.IFERROR(VLOOKUP(B33,'[1]在庫一覧表'!$F$2:$K$24000,6,FALSE),0)</f>
        <v>0</v>
      </c>
      <c r="G33" s="39"/>
      <c r="H33" s="17" t="s">
        <v>13</v>
      </c>
    </row>
    <row r="34" spans="1:8" ht="13.5">
      <c r="A34" s="13" t="s">
        <v>39</v>
      </c>
      <c r="B34" s="44" t="s">
        <v>62</v>
      </c>
      <c r="C34" s="14">
        <v>14</v>
      </c>
      <c r="D34" s="15">
        <v>330</v>
      </c>
      <c r="E34" s="16" t="s">
        <v>23</v>
      </c>
      <c r="F34" s="60">
        <f>_xlfn.IFERROR(VLOOKUP(B34,'[1]在庫一覧表'!$F$2:$K$24000,6,FALSE),0)</f>
        <v>0</v>
      </c>
      <c r="G34" s="36"/>
      <c r="H34" s="17" t="s">
        <v>13</v>
      </c>
    </row>
    <row r="35" spans="1:8" ht="13.5">
      <c r="A35" s="13" t="s">
        <v>40</v>
      </c>
      <c r="B35" s="43" t="s">
        <v>63</v>
      </c>
      <c r="C35" s="14">
        <v>16</v>
      </c>
      <c r="D35" s="15">
        <v>330</v>
      </c>
      <c r="E35" s="16" t="s">
        <v>25</v>
      </c>
      <c r="F35" s="60">
        <f>_xlfn.IFERROR(VLOOKUP(B35,'[1]在庫一覧表'!$F$2:$K$24000,6,FALSE),0)</f>
        <v>0</v>
      </c>
      <c r="G35" s="36"/>
      <c r="H35" s="17" t="s">
        <v>13</v>
      </c>
    </row>
    <row r="36" spans="1:8" ht="13.5">
      <c r="A36" s="13" t="s">
        <v>26</v>
      </c>
      <c r="B36" s="44" t="s">
        <v>64</v>
      </c>
      <c r="C36" s="14">
        <v>20</v>
      </c>
      <c r="D36" s="15">
        <v>330</v>
      </c>
      <c r="E36" s="16" t="s">
        <v>41</v>
      </c>
      <c r="F36" s="60">
        <f>_xlfn.IFERROR(VLOOKUP(B36,'[1]在庫一覧表'!$F$2:$K$24000,6,FALSE),0)</f>
        <v>0</v>
      </c>
      <c r="G36" s="39"/>
      <c r="H36" s="17" t="s">
        <v>13</v>
      </c>
    </row>
    <row r="37" spans="1:8" ht="14.25" thickBot="1">
      <c r="A37" s="20" t="s">
        <v>42</v>
      </c>
      <c r="B37" s="45" t="s">
        <v>65</v>
      </c>
      <c r="C37" s="21">
        <v>25</v>
      </c>
      <c r="D37" s="22">
        <v>330</v>
      </c>
      <c r="E37" s="23" t="s">
        <v>27</v>
      </c>
      <c r="F37" s="65">
        <f>_xlfn.IFERROR(VLOOKUP(B37,'[1]在庫一覧表'!$F$2:$K$24000,6,FALSE),0)</f>
        <v>0</v>
      </c>
      <c r="G37" s="37"/>
      <c r="H37" s="57" t="s">
        <v>13</v>
      </c>
    </row>
    <row r="38" spans="6:8" ht="13.5">
      <c r="F38" s="53"/>
      <c r="G38" s="53"/>
      <c r="H38" s="54"/>
    </row>
    <row r="39" ht="13.5">
      <c r="A39" s="35" t="s">
        <v>0</v>
      </c>
    </row>
    <row r="40" ht="13.5">
      <c r="A40" s="30"/>
    </row>
  </sheetData>
  <sheetProtection/>
  <mergeCells count="11">
    <mergeCell ref="H24:H25"/>
    <mergeCell ref="H9:H10"/>
    <mergeCell ref="F3:G3"/>
    <mergeCell ref="A24:A25"/>
    <mergeCell ref="B24:B25"/>
    <mergeCell ref="G9:G10"/>
    <mergeCell ref="G24:G25"/>
    <mergeCell ref="A9:A10"/>
    <mergeCell ref="B9:B10"/>
    <mergeCell ref="F9:F10"/>
    <mergeCell ref="F24:F25"/>
  </mergeCells>
  <printOptions/>
  <pageMargins left="0.25" right="0.25" top="0.75" bottom="0.75" header="0.3" footer="0.3"/>
  <pageSetup fitToHeight="0" fitToWidth="1" horizontalDpi="600" verticalDpi="600" orientation="portrait" paperSize="9" r:id="rId2"/>
  <headerFooter>
    <oddFooter>&amp;L&amp;1#&amp;"Arial"&amp;7&amp;K000000Classification: 全般 \ All employees</oddFooter>
  </headerFooter>
  <ignoredErrors>
    <ignoredError sqref="E11:E20 E26:E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2020-03-27T06:11:19Z</cp:lastPrinted>
  <dcterms:created xsi:type="dcterms:W3CDTF">2013-09-18T20:04:06Z</dcterms:created>
  <dcterms:modified xsi:type="dcterms:W3CDTF">2024-04-11T07:48:46Z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2021-07-02T07:05:56.0949600Z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a260b6eb-24ed-45c3-ab2b-b88a1797462c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2021-07-02T07:05:56.0949600Z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a260b6eb-24ed-45c3-ab2b-b88a1797462c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